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12720" yWindow="0" windowWidth="25880" windowHeight="26600" tabRatio="500" activeTab="2"/>
  </bookViews>
  <sheets>
    <sheet name="Martensite-G65-fixed depth31-60" sheetId="1" r:id="rId1"/>
    <sheet name="Pearlite-G65-fixed depth31" sheetId="2" r:id="rId2"/>
    <sheet name="SB-G65-fixed depth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3" i="3"/>
  <c r="A2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4" i="3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" i="1"/>
  <c r="A31" i="1"/>
  <c r="A32" i="1"/>
  <c r="A28" i="1"/>
  <c r="A29" i="1"/>
  <c r="A30" i="1"/>
  <c r="A19" i="1"/>
  <c r="A20" i="1"/>
  <c r="A21" i="1"/>
  <c r="A22" i="1"/>
  <c r="A23" i="1"/>
  <c r="A24" i="1"/>
  <c r="A25" i="1"/>
  <c r="A26" i="1"/>
  <c r="A27" i="1"/>
  <c r="A9" i="1"/>
  <c r="A10" i="1"/>
  <c r="A11" i="1"/>
  <c r="A12" i="1"/>
  <c r="A13" i="1"/>
  <c r="A14" i="1"/>
  <c r="A15" i="1"/>
  <c r="A16" i="1"/>
  <c r="A17" i="1"/>
  <c r="A18" i="1"/>
  <c r="A8" i="1"/>
</calcChain>
</file>

<file path=xl/sharedStrings.xml><?xml version="1.0" encoding="utf-8"?>
<sst xmlns="http://schemas.openxmlformats.org/spreadsheetml/2006/main" count="15" uniqueCount="8">
  <si>
    <t>position</t>
  </si>
  <si>
    <t>Hardness(Gpa)</t>
  </si>
  <si>
    <t>Hardness(HV)</t>
  </si>
  <si>
    <t>Martensite-G65-constant displacement( 2000 nm)</t>
  </si>
  <si>
    <t>Depth from abraded layer(microns)</t>
  </si>
  <si>
    <t>Fine Pearlite-G65-constant displacement( 2000 nm)</t>
  </si>
  <si>
    <t>Super bainite-G65-constant displacement( 2000 nm)</t>
  </si>
  <si>
    <t>Hardness(GPa)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</si>
</sst>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martensite-G65-2000 micron</c:v>
          </c:tx>
          <c:spPr>
            <a:ln w="47625">
              <a:noFill/>
            </a:ln>
          </c:spPr>
          <c:xVal>
            <c:numRef>
              <c:f>'Martensite-G65-fixed depth31-60'!$B$9:$B$32</c:f>
              <c:numCache>
                <c:formatCode>General</c:formatCode>
                <c:ptCount val="24"/>
                <c:pt idx="0">
                  <c:v>5.76</c:v>
                </c:pt>
                <c:pt idx="1">
                  <c:v>11.34</c:v>
                </c:pt>
                <c:pt idx="2">
                  <c:v>18.61</c:v>
                </c:pt>
                <c:pt idx="3">
                  <c:v>25.4</c:v>
                </c:pt>
                <c:pt idx="4">
                  <c:v>24.22</c:v>
                </c:pt>
                <c:pt idx="5">
                  <c:v>30.42</c:v>
                </c:pt>
                <c:pt idx="6">
                  <c:v>36.63</c:v>
                </c:pt>
                <c:pt idx="7">
                  <c:v>43.27</c:v>
                </c:pt>
                <c:pt idx="8">
                  <c:v>48.59</c:v>
                </c:pt>
                <c:pt idx="9">
                  <c:v>53.61</c:v>
                </c:pt>
                <c:pt idx="10">
                  <c:v>57.01</c:v>
                </c:pt>
                <c:pt idx="11">
                  <c:v>61.89</c:v>
                </c:pt>
                <c:pt idx="12">
                  <c:v>65.73</c:v>
                </c:pt>
                <c:pt idx="13">
                  <c:v>73.11</c:v>
                </c:pt>
                <c:pt idx="14">
                  <c:v>77.99</c:v>
                </c:pt>
                <c:pt idx="15">
                  <c:v>84.04</c:v>
                </c:pt>
                <c:pt idx="16">
                  <c:v>95.27</c:v>
                </c:pt>
                <c:pt idx="17">
                  <c:v>101.18</c:v>
                </c:pt>
                <c:pt idx="18">
                  <c:v>107.38</c:v>
                </c:pt>
                <c:pt idx="19">
                  <c:v>114.18</c:v>
                </c:pt>
                <c:pt idx="20">
                  <c:v>122.15</c:v>
                </c:pt>
                <c:pt idx="21">
                  <c:v>128.36</c:v>
                </c:pt>
                <c:pt idx="22">
                  <c:v>135.0</c:v>
                </c:pt>
                <c:pt idx="23">
                  <c:v>142.24</c:v>
                </c:pt>
              </c:numCache>
            </c:numRef>
          </c:xVal>
          <c:yVal>
            <c:numRef>
              <c:f>'Martensite-G65-fixed depth31-60'!$D$9:$D$32</c:f>
              <c:numCache>
                <c:formatCode>General</c:formatCode>
                <c:ptCount val="24"/>
                <c:pt idx="0">
                  <c:v>47.41511165494035</c:v>
                </c:pt>
                <c:pt idx="1">
                  <c:v>50.1682471703885</c:v>
                </c:pt>
                <c:pt idx="2">
                  <c:v>89.42592026103802</c:v>
                </c:pt>
                <c:pt idx="3">
                  <c:v>296.7268277760783</c:v>
                </c:pt>
                <c:pt idx="4">
                  <c:v>391.557051085959</c:v>
                </c:pt>
                <c:pt idx="5">
                  <c:v>439.7879065973284</c:v>
                </c:pt>
                <c:pt idx="6">
                  <c:v>399.7144896502498</c:v>
                </c:pt>
                <c:pt idx="7">
                  <c:v>432.3442439074131</c:v>
                </c:pt>
                <c:pt idx="8">
                  <c:v>415.0096869582952</c:v>
                </c:pt>
                <c:pt idx="9">
                  <c:v>472.1117569083308</c:v>
                </c:pt>
                <c:pt idx="10">
                  <c:v>482.3085551136944</c:v>
                </c:pt>
                <c:pt idx="11">
                  <c:v>478.229835831549</c:v>
                </c:pt>
                <c:pt idx="12">
                  <c:v>512.1851738554094</c:v>
                </c:pt>
                <c:pt idx="13">
                  <c:v>507.8005506271031</c:v>
                </c:pt>
                <c:pt idx="14">
                  <c:v>443.5607219333129</c:v>
                </c:pt>
                <c:pt idx="15">
                  <c:v>503.7218313449578</c:v>
                </c:pt>
                <c:pt idx="16">
                  <c:v>490.4659936779851</c:v>
                </c:pt>
                <c:pt idx="17">
                  <c:v>453.7575201386765</c:v>
                </c:pt>
                <c:pt idx="18">
                  <c:v>522.076068114612</c:v>
                </c:pt>
                <c:pt idx="19">
                  <c:v>500.6627918833486</c:v>
                </c:pt>
                <c:pt idx="20">
                  <c:v>527.1744672172937</c:v>
                </c:pt>
                <c:pt idx="21">
                  <c:v>480.2691954726216</c:v>
                </c:pt>
                <c:pt idx="22">
                  <c:v>578.1584582441113</c:v>
                </c:pt>
                <c:pt idx="23">
                  <c:v>516.9776690119303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60584"/>
        <c:axId val="-2104024408"/>
      </c:scatterChart>
      <c:valAx>
        <c:axId val="-211876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4024408"/>
        <c:crosses val="autoZero"/>
        <c:crossBetween val="midCat"/>
      </c:valAx>
      <c:valAx>
        <c:axId val="-210402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18760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34</xdr:row>
      <xdr:rowOff>101600</xdr:rowOff>
    </xdr:from>
    <xdr:to>
      <xdr:col>4</xdr:col>
      <xdr:colOff>38100</xdr:colOff>
      <xdr:row>64</xdr:row>
      <xdr:rowOff>26442</xdr:rowOff>
    </xdr:to>
    <xdr:pic>
      <xdr:nvPicPr>
        <xdr:cNvPr id="2" name="Picture 1" descr="MARTENSITE-G65-NANOINDENTATION-SET2-650X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6578600"/>
          <a:ext cx="7264400" cy="5639842"/>
        </a:xfrm>
        <a:prstGeom prst="rect">
          <a:avLst/>
        </a:prstGeom>
      </xdr:spPr>
    </xdr:pic>
    <xdr:clientData/>
  </xdr:twoCellAnchor>
  <xdr:twoCellAnchor>
    <xdr:from>
      <xdr:col>0</xdr:col>
      <xdr:colOff>165100</xdr:colOff>
      <xdr:row>51</xdr:row>
      <xdr:rowOff>76200</xdr:rowOff>
    </xdr:from>
    <xdr:to>
      <xdr:col>4</xdr:col>
      <xdr:colOff>12700</xdr:colOff>
      <xdr:row>74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34</xdr:row>
      <xdr:rowOff>50800</xdr:rowOff>
    </xdr:from>
    <xdr:to>
      <xdr:col>6</xdr:col>
      <xdr:colOff>685800</xdr:colOff>
      <xdr:row>60</xdr:row>
      <xdr:rowOff>146050</xdr:rowOff>
    </xdr:to>
    <xdr:pic>
      <xdr:nvPicPr>
        <xdr:cNvPr id="2" name="Picture 1" descr="PEARLITE-NANOINDENTATION-G65-800X-SET2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" y="6527800"/>
          <a:ext cx="6502400" cy="504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Ruler="0" workbookViewId="0">
      <selection sqref="A1:D2"/>
    </sheetView>
  </sheetViews>
  <sheetFormatPr baseColWidth="10" defaultRowHeight="15" x14ac:dyDescent="0"/>
  <cols>
    <col min="1" max="1" width="22.5" customWidth="1"/>
    <col min="2" max="2" width="37.33203125" customWidth="1"/>
    <col min="3" max="3" width="28.1640625" customWidth="1"/>
  </cols>
  <sheetData>
    <row r="1" spans="1:4">
      <c r="A1" s="1" t="s">
        <v>3</v>
      </c>
      <c r="B1" s="1"/>
      <c r="C1" s="1"/>
    </row>
    <row r="2" spans="1:4">
      <c r="A2" t="s">
        <v>0</v>
      </c>
      <c r="B2" t="s">
        <v>4</v>
      </c>
      <c r="C2" t="s">
        <v>1</v>
      </c>
      <c r="D2" t="s">
        <v>2</v>
      </c>
    </row>
    <row r="3" spans="1:4">
      <c r="A3">
        <v>31</v>
      </c>
      <c r="C3">
        <v>1.63</v>
      </c>
      <c r="D3">
        <f>C3/0.009807</f>
        <v>166.2078107474253</v>
      </c>
    </row>
    <row r="4" spans="1:4">
      <c r="A4">
        <v>32</v>
      </c>
      <c r="C4">
        <v>0.48499999999999999</v>
      </c>
      <c r="D4">
        <f t="shared" ref="D4:D32" si="0">C4/0.009807</f>
        <v>49.454471296013054</v>
      </c>
    </row>
    <row r="5" spans="1:4">
      <c r="A5">
        <v>33</v>
      </c>
      <c r="C5">
        <v>1.35</v>
      </c>
      <c r="D5">
        <f t="shared" si="0"/>
        <v>137.65677577240749</v>
      </c>
    </row>
    <row r="6" spans="1:4">
      <c r="A6">
        <v>34</v>
      </c>
      <c r="C6">
        <v>1.62</v>
      </c>
      <c r="D6">
        <f t="shared" si="0"/>
        <v>165.18813092688896</v>
      </c>
    </row>
    <row r="7" spans="1:4">
      <c r="A7">
        <v>35</v>
      </c>
      <c r="C7">
        <v>0.23899999999999999</v>
      </c>
      <c r="D7">
        <f t="shared" si="0"/>
        <v>24.370347710818802</v>
      </c>
    </row>
    <row r="8" spans="1:4">
      <c r="A8">
        <f>A7+1</f>
        <v>36</v>
      </c>
      <c r="C8">
        <v>0.60199999999999998</v>
      </c>
      <c r="D8">
        <f t="shared" si="0"/>
        <v>61.384725196288365</v>
      </c>
    </row>
    <row r="9" spans="1:4">
      <c r="A9" s="2">
        <f t="shared" ref="A9:A32" si="1">A8+1</f>
        <v>37</v>
      </c>
      <c r="B9">
        <v>5.76</v>
      </c>
      <c r="C9" s="2">
        <v>0.46500000000000002</v>
      </c>
      <c r="D9" s="2">
        <f t="shared" si="0"/>
        <v>47.415111654940354</v>
      </c>
    </row>
    <row r="10" spans="1:4">
      <c r="A10" s="2">
        <f t="shared" si="1"/>
        <v>38</v>
      </c>
      <c r="B10">
        <v>11.34</v>
      </c>
      <c r="C10" s="2">
        <v>0.49199999999999999</v>
      </c>
      <c r="D10" s="2">
        <f t="shared" si="0"/>
        <v>50.168247170388497</v>
      </c>
    </row>
    <row r="11" spans="1:4">
      <c r="A11" s="2">
        <f t="shared" si="1"/>
        <v>39</v>
      </c>
      <c r="B11">
        <v>18.61</v>
      </c>
      <c r="C11" s="2">
        <v>0.877</v>
      </c>
      <c r="D11" s="2">
        <f t="shared" si="0"/>
        <v>89.42592026103803</v>
      </c>
    </row>
    <row r="12" spans="1:4">
      <c r="A12" s="2">
        <f t="shared" si="1"/>
        <v>40</v>
      </c>
      <c r="B12">
        <v>25.4</v>
      </c>
      <c r="C12" s="2">
        <v>2.91</v>
      </c>
      <c r="D12" s="2">
        <f t="shared" si="0"/>
        <v>296.72682777607832</v>
      </c>
    </row>
    <row r="13" spans="1:4">
      <c r="A13" s="2">
        <f t="shared" si="1"/>
        <v>41</v>
      </c>
      <c r="B13">
        <v>24.22</v>
      </c>
      <c r="C13" s="2">
        <v>3.84</v>
      </c>
      <c r="D13" s="2">
        <f t="shared" si="0"/>
        <v>391.55705108595902</v>
      </c>
    </row>
    <row r="14" spans="1:4">
      <c r="A14" s="2">
        <f t="shared" si="1"/>
        <v>42</v>
      </c>
      <c r="B14">
        <v>30.42</v>
      </c>
      <c r="C14" s="2">
        <v>4.3129999999999997</v>
      </c>
      <c r="D14" s="2">
        <f t="shared" si="0"/>
        <v>439.7879065973284</v>
      </c>
    </row>
    <row r="15" spans="1:4">
      <c r="A15" s="2">
        <f t="shared" si="1"/>
        <v>43</v>
      </c>
      <c r="B15" s="2">
        <v>36.630000000000003</v>
      </c>
      <c r="C15" s="2">
        <v>3.92</v>
      </c>
      <c r="D15" s="2">
        <f t="shared" si="0"/>
        <v>399.71448965024985</v>
      </c>
    </row>
    <row r="16" spans="1:4">
      <c r="A16" s="2">
        <f t="shared" si="1"/>
        <v>44</v>
      </c>
      <c r="B16" s="2">
        <v>43.27</v>
      </c>
      <c r="C16" s="2">
        <v>4.24</v>
      </c>
      <c r="D16" s="2">
        <f t="shared" si="0"/>
        <v>432.3442439074131</v>
      </c>
    </row>
    <row r="17" spans="1:4">
      <c r="A17" s="2">
        <f t="shared" si="1"/>
        <v>45</v>
      </c>
      <c r="B17" s="2">
        <v>48.59</v>
      </c>
      <c r="C17" s="2">
        <v>4.07</v>
      </c>
      <c r="D17" s="2">
        <f t="shared" si="0"/>
        <v>415.00968695829516</v>
      </c>
    </row>
    <row r="18" spans="1:4">
      <c r="A18" s="2">
        <f t="shared" si="1"/>
        <v>46</v>
      </c>
      <c r="B18" s="2">
        <v>53.61</v>
      </c>
      <c r="C18" s="2">
        <v>4.63</v>
      </c>
      <c r="D18" s="2">
        <f t="shared" si="0"/>
        <v>472.11175690833079</v>
      </c>
    </row>
    <row r="19" spans="1:4">
      <c r="A19" s="2">
        <f>A18+1</f>
        <v>47</v>
      </c>
      <c r="B19" s="2">
        <v>57.01</v>
      </c>
      <c r="C19" s="2">
        <v>4.7300000000000004</v>
      </c>
      <c r="D19" s="2">
        <f t="shared" si="0"/>
        <v>482.30855511369435</v>
      </c>
    </row>
    <row r="20" spans="1:4">
      <c r="A20" s="2">
        <f t="shared" si="1"/>
        <v>48</v>
      </c>
      <c r="B20" s="2">
        <v>61.89</v>
      </c>
      <c r="C20" s="2">
        <v>4.6900000000000004</v>
      </c>
      <c r="D20" s="2">
        <f t="shared" si="0"/>
        <v>478.22983583154894</v>
      </c>
    </row>
    <row r="21" spans="1:4">
      <c r="A21" s="2">
        <f t="shared" si="1"/>
        <v>49</v>
      </c>
      <c r="B21" s="2">
        <v>65.73</v>
      </c>
      <c r="C21" s="2">
        <v>5.0229999999999997</v>
      </c>
      <c r="D21" s="2">
        <f t="shared" si="0"/>
        <v>512.1851738554094</v>
      </c>
    </row>
    <row r="22" spans="1:4">
      <c r="A22" s="2">
        <f t="shared" si="1"/>
        <v>50</v>
      </c>
      <c r="B22" s="2">
        <v>73.11</v>
      </c>
      <c r="C22" s="2">
        <v>4.9800000000000004</v>
      </c>
      <c r="D22" s="2">
        <f t="shared" si="0"/>
        <v>507.80055062710312</v>
      </c>
    </row>
    <row r="23" spans="1:4">
      <c r="A23" s="2">
        <f t="shared" si="1"/>
        <v>51</v>
      </c>
      <c r="B23" s="2">
        <v>77.989999999999995</v>
      </c>
      <c r="C23" s="2">
        <v>4.3499999999999996</v>
      </c>
      <c r="D23" s="2">
        <f t="shared" si="0"/>
        <v>443.56072193331289</v>
      </c>
    </row>
    <row r="24" spans="1:4">
      <c r="A24" s="2">
        <f t="shared" si="1"/>
        <v>52</v>
      </c>
      <c r="B24" s="2">
        <v>84.04</v>
      </c>
      <c r="C24" s="2">
        <v>4.9400000000000004</v>
      </c>
      <c r="D24" s="2">
        <f t="shared" si="0"/>
        <v>503.72183134495776</v>
      </c>
    </row>
    <row r="25" spans="1:4">
      <c r="A25" s="2">
        <f t="shared" si="1"/>
        <v>53</v>
      </c>
      <c r="B25" s="2">
        <v>95.27</v>
      </c>
      <c r="C25" s="2">
        <v>4.8099999999999996</v>
      </c>
      <c r="D25" s="2">
        <f t="shared" si="0"/>
        <v>490.46599367798507</v>
      </c>
    </row>
    <row r="26" spans="1:4">
      <c r="A26" s="2">
        <f t="shared" si="1"/>
        <v>54</v>
      </c>
      <c r="B26" s="2">
        <v>101.18</v>
      </c>
      <c r="C26" s="2">
        <v>4.45</v>
      </c>
      <c r="D26" s="2">
        <f t="shared" si="0"/>
        <v>453.75752013867651</v>
      </c>
    </row>
    <row r="27" spans="1:4">
      <c r="A27" s="2">
        <f t="shared" si="1"/>
        <v>55</v>
      </c>
      <c r="B27" s="2">
        <v>107.38</v>
      </c>
      <c r="C27" s="2">
        <v>5.12</v>
      </c>
      <c r="D27" s="2">
        <f t="shared" si="0"/>
        <v>522.07606811461199</v>
      </c>
    </row>
    <row r="28" spans="1:4">
      <c r="A28" s="2">
        <f>A27+1</f>
        <v>56</v>
      </c>
      <c r="B28" s="2">
        <v>114.18</v>
      </c>
      <c r="C28" s="2">
        <v>4.91</v>
      </c>
      <c r="D28" s="2">
        <f t="shared" si="0"/>
        <v>500.66279188334863</v>
      </c>
    </row>
    <row r="29" spans="1:4">
      <c r="A29" s="2">
        <f t="shared" si="1"/>
        <v>57</v>
      </c>
      <c r="B29" s="2">
        <v>122.15</v>
      </c>
      <c r="C29" s="2">
        <v>5.17</v>
      </c>
      <c r="D29" s="2">
        <f t="shared" si="0"/>
        <v>527.1744672172938</v>
      </c>
    </row>
    <row r="30" spans="1:4">
      <c r="A30" s="2">
        <f t="shared" si="1"/>
        <v>58</v>
      </c>
      <c r="B30" s="2">
        <v>128.36000000000001</v>
      </c>
      <c r="C30" s="2">
        <v>4.71</v>
      </c>
      <c r="D30" s="2">
        <f t="shared" si="0"/>
        <v>480.26919547262162</v>
      </c>
    </row>
    <row r="31" spans="1:4">
      <c r="A31" s="2">
        <f>A30+1</f>
        <v>59</v>
      </c>
      <c r="B31" s="2">
        <v>135</v>
      </c>
      <c r="C31" s="2">
        <v>5.67</v>
      </c>
      <c r="D31" s="2">
        <f t="shared" si="0"/>
        <v>578.15845824411133</v>
      </c>
    </row>
    <row r="32" spans="1:4">
      <c r="A32" s="2">
        <f t="shared" si="1"/>
        <v>60</v>
      </c>
      <c r="B32" s="2">
        <v>142.24</v>
      </c>
      <c r="C32" s="2">
        <v>5.07</v>
      </c>
      <c r="D32" s="2">
        <f t="shared" si="0"/>
        <v>516.97766901193029</v>
      </c>
    </row>
  </sheetData>
  <mergeCells count="1">
    <mergeCell ref="A1:C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showRuler="0" workbookViewId="0">
      <selection sqref="A1:D2"/>
    </sheetView>
  </sheetViews>
  <sheetFormatPr baseColWidth="10" defaultRowHeight="15" x14ac:dyDescent="0"/>
  <cols>
    <col min="1" max="1" width="7.83203125" bestFit="1" customWidth="1"/>
    <col min="2" max="2" width="30" bestFit="1" customWidth="1"/>
    <col min="3" max="3" width="13.33203125" bestFit="1" customWidth="1"/>
    <col min="4" max="4" width="12.33203125" bestFit="1" customWidth="1"/>
  </cols>
  <sheetData>
    <row r="1" spans="1:4">
      <c r="A1" s="1" t="s">
        <v>5</v>
      </c>
      <c r="B1" s="1"/>
      <c r="C1" s="1"/>
    </row>
    <row r="2" spans="1:4">
      <c r="A2" t="s">
        <v>0</v>
      </c>
      <c r="B2" t="s">
        <v>4</v>
      </c>
      <c r="C2" t="s">
        <v>1</v>
      </c>
      <c r="D2" t="s">
        <v>2</v>
      </c>
    </row>
    <row r="3" spans="1:4">
      <c r="A3">
        <v>31</v>
      </c>
      <c r="C3">
        <v>1.4</v>
      </c>
      <c r="D3">
        <f>C3/0.009808</f>
        <v>142.7406199021207</v>
      </c>
    </row>
    <row r="4" spans="1:4">
      <c r="A4">
        <f>A3+1</f>
        <v>32</v>
      </c>
      <c r="C4">
        <v>0.76900000000000002</v>
      </c>
      <c r="D4">
        <f t="shared" ref="D4:D32" si="0">C4/0.009808</f>
        <v>78.405383360522023</v>
      </c>
    </row>
    <row r="5" spans="1:4">
      <c r="A5">
        <f t="shared" ref="A5:A40" si="1">A4+1</f>
        <v>33</v>
      </c>
      <c r="C5">
        <v>0.51500000000000001</v>
      </c>
      <c r="D5">
        <f t="shared" si="0"/>
        <v>52.50815660685155</v>
      </c>
    </row>
    <row r="6" spans="1:4">
      <c r="A6">
        <f t="shared" si="1"/>
        <v>34</v>
      </c>
      <c r="C6">
        <v>1.32</v>
      </c>
      <c r="D6">
        <f t="shared" si="0"/>
        <v>134.58401305057095</v>
      </c>
    </row>
    <row r="7" spans="1:4">
      <c r="A7">
        <f t="shared" si="1"/>
        <v>35</v>
      </c>
      <c r="C7">
        <v>0.98099999999999998</v>
      </c>
      <c r="D7">
        <f t="shared" si="0"/>
        <v>100.02039151712887</v>
      </c>
    </row>
    <row r="8" spans="1:4">
      <c r="A8">
        <f t="shared" si="1"/>
        <v>36</v>
      </c>
      <c r="C8">
        <v>0.34699999999999998</v>
      </c>
      <c r="D8">
        <f t="shared" si="0"/>
        <v>35.379282218597055</v>
      </c>
    </row>
    <row r="9" spans="1:4">
      <c r="A9">
        <f t="shared" si="1"/>
        <v>37</v>
      </c>
      <c r="C9">
        <v>9.9000000000000005E-2</v>
      </c>
      <c r="D9">
        <f t="shared" si="0"/>
        <v>10.093800978792823</v>
      </c>
    </row>
    <row r="10" spans="1:4">
      <c r="A10">
        <f t="shared" si="1"/>
        <v>38</v>
      </c>
      <c r="C10">
        <v>2.29</v>
      </c>
      <c r="D10">
        <f t="shared" si="0"/>
        <v>233.48287112561172</v>
      </c>
    </row>
    <row r="11" spans="1:4">
      <c r="A11">
        <f t="shared" si="1"/>
        <v>39</v>
      </c>
      <c r="C11">
        <v>4.5199999999999996</v>
      </c>
      <c r="D11">
        <f t="shared" si="0"/>
        <v>460.84828711256108</v>
      </c>
    </row>
    <row r="12" spans="1:4">
      <c r="A12">
        <f t="shared" si="1"/>
        <v>40</v>
      </c>
      <c r="C12">
        <v>5.86</v>
      </c>
      <c r="D12">
        <f t="shared" si="0"/>
        <v>597.47145187601961</v>
      </c>
    </row>
    <row r="13" spans="1:4">
      <c r="A13">
        <f t="shared" si="1"/>
        <v>41</v>
      </c>
      <c r="C13">
        <v>4.2</v>
      </c>
      <c r="D13">
        <f t="shared" si="0"/>
        <v>428.22185970636212</v>
      </c>
    </row>
    <row r="14" spans="1:4">
      <c r="A14">
        <f t="shared" si="1"/>
        <v>42</v>
      </c>
      <c r="C14">
        <v>4.54</v>
      </c>
      <c r="D14">
        <f t="shared" si="0"/>
        <v>462.88743882544856</v>
      </c>
    </row>
    <row r="15" spans="1:4">
      <c r="A15">
        <f t="shared" si="1"/>
        <v>43</v>
      </c>
      <c r="C15">
        <v>4.24</v>
      </c>
      <c r="D15">
        <f t="shared" si="0"/>
        <v>432.30016313213702</v>
      </c>
    </row>
    <row r="16" spans="1:4">
      <c r="A16">
        <f t="shared" si="1"/>
        <v>44</v>
      </c>
      <c r="C16">
        <v>4.68</v>
      </c>
      <c r="D16">
        <f t="shared" si="0"/>
        <v>477.16150081566065</v>
      </c>
    </row>
    <row r="17" spans="1:4">
      <c r="A17">
        <f t="shared" si="1"/>
        <v>45</v>
      </c>
      <c r="C17">
        <v>4.42</v>
      </c>
      <c r="D17">
        <f t="shared" si="0"/>
        <v>450.65252854812394</v>
      </c>
    </row>
    <row r="18" spans="1:4">
      <c r="A18">
        <f t="shared" si="1"/>
        <v>46</v>
      </c>
      <c r="C18">
        <v>4.01</v>
      </c>
      <c r="D18">
        <f t="shared" si="0"/>
        <v>408.84991843393141</v>
      </c>
    </row>
    <row r="19" spans="1:4">
      <c r="A19">
        <f t="shared" si="1"/>
        <v>47</v>
      </c>
      <c r="C19">
        <v>3.78</v>
      </c>
      <c r="D19">
        <f t="shared" si="0"/>
        <v>385.39967373572591</v>
      </c>
    </row>
    <row r="20" spans="1:4">
      <c r="A20">
        <f t="shared" si="1"/>
        <v>48</v>
      </c>
      <c r="C20">
        <v>3.5</v>
      </c>
      <c r="D20">
        <f t="shared" si="0"/>
        <v>356.85154975530179</v>
      </c>
    </row>
    <row r="21" spans="1:4">
      <c r="A21">
        <f t="shared" si="1"/>
        <v>49</v>
      </c>
      <c r="C21">
        <v>4.3499999999999996</v>
      </c>
      <c r="D21">
        <f t="shared" si="0"/>
        <v>443.51549755301789</v>
      </c>
    </row>
    <row r="22" spans="1:4">
      <c r="A22">
        <f t="shared" si="1"/>
        <v>50</v>
      </c>
      <c r="C22">
        <v>3.87</v>
      </c>
      <c r="D22">
        <f t="shared" si="0"/>
        <v>394.57585644371937</v>
      </c>
    </row>
    <row r="23" spans="1:4">
      <c r="A23">
        <f t="shared" si="1"/>
        <v>51</v>
      </c>
      <c r="C23">
        <v>3.88</v>
      </c>
      <c r="D23">
        <f t="shared" si="0"/>
        <v>395.59543230016311</v>
      </c>
    </row>
    <row r="24" spans="1:4">
      <c r="A24">
        <f t="shared" si="1"/>
        <v>52</v>
      </c>
      <c r="C24">
        <v>4.7</v>
      </c>
      <c r="D24">
        <f t="shared" si="0"/>
        <v>479.20065252854812</v>
      </c>
    </row>
    <row r="25" spans="1:4">
      <c r="A25">
        <f t="shared" si="1"/>
        <v>53</v>
      </c>
      <c r="C25">
        <v>4.0999999999999996</v>
      </c>
      <c r="D25">
        <f t="shared" si="0"/>
        <v>418.02610114192487</v>
      </c>
    </row>
    <row r="26" spans="1:4">
      <c r="A26">
        <f t="shared" si="1"/>
        <v>54</v>
      </c>
      <c r="C26">
        <v>4.3899999999999997</v>
      </c>
      <c r="D26">
        <f t="shared" si="0"/>
        <v>447.59380097879273</v>
      </c>
    </row>
    <row r="27" spans="1:4">
      <c r="A27">
        <f t="shared" si="1"/>
        <v>55</v>
      </c>
      <c r="C27">
        <v>4.67</v>
      </c>
      <c r="D27">
        <f t="shared" si="0"/>
        <v>476.14192495921691</v>
      </c>
    </row>
    <row r="28" spans="1:4">
      <c r="A28">
        <f t="shared" si="1"/>
        <v>56</v>
      </c>
      <c r="C28">
        <v>5.38</v>
      </c>
      <c r="D28">
        <f t="shared" si="0"/>
        <v>548.53181076672104</v>
      </c>
    </row>
    <row r="29" spans="1:4">
      <c r="A29">
        <f t="shared" si="1"/>
        <v>57</v>
      </c>
      <c r="C29">
        <v>5.16</v>
      </c>
      <c r="D29">
        <f t="shared" si="0"/>
        <v>526.10114192495917</v>
      </c>
    </row>
    <row r="30" spans="1:4">
      <c r="A30">
        <f t="shared" si="1"/>
        <v>58</v>
      </c>
      <c r="C30">
        <v>5.08</v>
      </c>
      <c r="D30">
        <f t="shared" si="0"/>
        <v>517.94453507340938</v>
      </c>
    </row>
    <row r="31" spans="1:4">
      <c r="A31">
        <f t="shared" si="1"/>
        <v>59</v>
      </c>
      <c r="C31">
        <v>4.76</v>
      </c>
      <c r="D31">
        <f t="shared" si="0"/>
        <v>485.31810766721037</v>
      </c>
    </row>
    <row r="32" spans="1:4">
      <c r="A32">
        <f t="shared" si="1"/>
        <v>60</v>
      </c>
      <c r="C32">
        <v>4.5199999999999996</v>
      </c>
      <c r="D32">
        <f t="shared" si="0"/>
        <v>460.84828711256108</v>
      </c>
    </row>
  </sheetData>
  <mergeCells count="1">
    <mergeCell ref="A1:C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showRuler="0" workbookViewId="0">
      <selection activeCell="B27" sqref="B27"/>
    </sheetView>
  </sheetViews>
  <sheetFormatPr baseColWidth="10" defaultRowHeight="15" x14ac:dyDescent="0"/>
  <cols>
    <col min="1" max="1" width="7.83203125" bestFit="1" customWidth="1"/>
    <col min="2" max="2" width="30" bestFit="1" customWidth="1"/>
    <col min="3" max="3" width="13.33203125" bestFit="1" customWidth="1"/>
    <col min="4" max="4" width="12.33203125" bestFit="1" customWidth="1"/>
  </cols>
  <sheetData>
    <row r="1" spans="1:4">
      <c r="A1" s="1" t="s">
        <v>6</v>
      </c>
      <c r="B1" s="1"/>
      <c r="C1" s="1"/>
    </row>
    <row r="2" spans="1:4">
      <c r="A2" t="s">
        <v>0</v>
      </c>
      <c r="B2" t="s">
        <v>4</v>
      </c>
      <c r="C2" t="s">
        <v>7</v>
      </c>
      <c r="D2" t="s">
        <v>2</v>
      </c>
    </row>
    <row r="3" spans="1:4">
      <c r="A3">
        <v>1</v>
      </c>
      <c r="C3">
        <v>0.25800000000000001</v>
      </c>
      <c r="D3">
        <f>C3/0.009808</f>
        <v>26.30505709624796</v>
      </c>
    </row>
    <row r="4" spans="1:4">
      <c r="A4">
        <f>A3+1</f>
        <v>2</v>
      </c>
      <c r="C4">
        <v>8.8699999999999992</v>
      </c>
      <c r="D4">
        <f t="shared" ref="D4:D24" si="0">C4/0.009808</f>
        <v>904.36378466557892</v>
      </c>
    </row>
    <row r="5" spans="1:4">
      <c r="A5">
        <f t="shared" ref="A5:A23" si="1">A4+1</f>
        <v>3</v>
      </c>
      <c r="C5">
        <v>8.65</v>
      </c>
      <c r="D5">
        <f t="shared" si="0"/>
        <v>881.93311582381727</v>
      </c>
    </row>
    <row r="6" spans="1:4">
      <c r="A6">
        <f t="shared" si="1"/>
        <v>4</v>
      </c>
      <c r="C6">
        <v>8.64</v>
      </c>
      <c r="D6">
        <f t="shared" si="0"/>
        <v>880.91353996737359</v>
      </c>
    </row>
    <row r="7" spans="1:4">
      <c r="A7">
        <f t="shared" si="1"/>
        <v>5</v>
      </c>
      <c r="C7">
        <v>5.22</v>
      </c>
      <c r="D7">
        <f t="shared" si="0"/>
        <v>532.21859706362147</v>
      </c>
    </row>
    <row r="8" spans="1:4">
      <c r="A8">
        <f t="shared" si="1"/>
        <v>6</v>
      </c>
      <c r="C8">
        <v>10.54</v>
      </c>
      <c r="D8">
        <f t="shared" si="0"/>
        <v>1074.6329526916802</v>
      </c>
    </row>
    <row r="9" spans="1:4">
      <c r="A9">
        <f t="shared" si="1"/>
        <v>7</v>
      </c>
      <c r="C9">
        <v>7.59</v>
      </c>
      <c r="D9">
        <f t="shared" si="0"/>
        <v>773.85807504078298</v>
      </c>
    </row>
    <row r="10" spans="1:4">
      <c r="A10">
        <f t="shared" si="1"/>
        <v>8</v>
      </c>
      <c r="C10">
        <v>1.9</v>
      </c>
      <c r="D10">
        <f t="shared" si="0"/>
        <v>193.71941272430666</v>
      </c>
    </row>
    <row r="11" spans="1:4">
      <c r="A11">
        <f t="shared" si="1"/>
        <v>9</v>
      </c>
      <c r="C11">
        <v>8.01</v>
      </c>
      <c r="D11">
        <f t="shared" si="0"/>
        <v>816.68026101141913</v>
      </c>
    </row>
    <row r="12" spans="1:4">
      <c r="A12">
        <f t="shared" si="1"/>
        <v>10</v>
      </c>
      <c r="C12">
        <v>8.64</v>
      </c>
      <c r="D12">
        <f t="shared" si="0"/>
        <v>880.91353996737359</v>
      </c>
    </row>
    <row r="13" spans="1:4">
      <c r="A13">
        <f t="shared" si="1"/>
        <v>11</v>
      </c>
      <c r="C13">
        <v>8.56</v>
      </c>
      <c r="D13">
        <f t="shared" si="0"/>
        <v>872.75693311582381</v>
      </c>
    </row>
    <row r="14" spans="1:4">
      <c r="A14">
        <f t="shared" si="1"/>
        <v>12</v>
      </c>
      <c r="C14">
        <v>9.35</v>
      </c>
      <c r="D14">
        <f t="shared" si="0"/>
        <v>953.3034257748775</v>
      </c>
    </row>
    <row r="15" spans="1:4">
      <c r="A15">
        <f t="shared" si="1"/>
        <v>13</v>
      </c>
      <c r="C15">
        <v>9.82</v>
      </c>
      <c r="D15">
        <f t="shared" si="0"/>
        <v>1001.2234910277324</v>
      </c>
    </row>
    <row r="16" spans="1:4">
      <c r="A16">
        <f t="shared" si="1"/>
        <v>14</v>
      </c>
      <c r="C16">
        <v>8.4</v>
      </c>
      <c r="D16">
        <f t="shared" si="0"/>
        <v>856.44371941272425</v>
      </c>
    </row>
    <row r="17" spans="1:4">
      <c r="A17">
        <f t="shared" si="1"/>
        <v>15</v>
      </c>
      <c r="C17">
        <v>9.5500000000000007</v>
      </c>
      <c r="D17">
        <f t="shared" si="0"/>
        <v>973.69494290375201</v>
      </c>
    </row>
    <row r="18" spans="1:4">
      <c r="A18">
        <f t="shared" si="1"/>
        <v>16</v>
      </c>
      <c r="C18">
        <v>9.36</v>
      </c>
      <c r="D18">
        <f t="shared" si="0"/>
        <v>954.32300163132129</v>
      </c>
    </row>
    <row r="19" spans="1:4">
      <c r="A19">
        <f t="shared" si="1"/>
        <v>17</v>
      </c>
      <c r="C19">
        <v>9.67</v>
      </c>
      <c r="D19">
        <f t="shared" si="0"/>
        <v>985.92985318107662</v>
      </c>
    </row>
    <row r="20" spans="1:4">
      <c r="A20">
        <f t="shared" si="1"/>
        <v>18</v>
      </c>
      <c r="C20">
        <v>9.5</v>
      </c>
      <c r="D20">
        <f t="shared" si="0"/>
        <v>968.59706362153338</v>
      </c>
    </row>
    <row r="21" spans="1:4">
      <c r="A21">
        <f t="shared" si="1"/>
        <v>19</v>
      </c>
      <c r="C21">
        <v>9.11</v>
      </c>
      <c r="D21">
        <f t="shared" si="0"/>
        <v>928.83360522022826</v>
      </c>
    </row>
    <row r="22" spans="1:4">
      <c r="A22">
        <f t="shared" si="1"/>
        <v>20</v>
      </c>
      <c r="C22">
        <v>9.31</v>
      </c>
      <c r="D22">
        <f t="shared" si="0"/>
        <v>949.22512234910278</v>
      </c>
    </row>
    <row r="23" spans="1:4">
      <c r="A23">
        <f t="shared" si="1"/>
        <v>21</v>
      </c>
      <c r="C23">
        <v>9.67</v>
      </c>
      <c r="D23">
        <f t="shared" si="0"/>
        <v>985.92985318107662</v>
      </c>
    </row>
    <row r="24" spans="1:4">
      <c r="A24">
        <f>A23+1</f>
        <v>22</v>
      </c>
      <c r="C24">
        <v>9.06</v>
      </c>
      <c r="D24">
        <f t="shared" si="0"/>
        <v>923.73572593800975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Martensite-G65-fixed depth31-60</vt:lpstr>
      <vt:lpstr>Pearlite-G65-fixed depth31</vt:lpstr>
      <vt:lpstr>SB-G65-fixed depth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subhankar das bakshi</dc:creator>
  <cp:lastModifiedBy>subhankar das bakshi</cp:lastModifiedBy>
  <dcterms:created xsi:type="dcterms:W3CDTF">2012-11-13T10:22:42Z</dcterms:created>
  <dcterms:modified xsi:type="dcterms:W3CDTF">2012-11-13T12:05:30Z</dcterms:modified>
</cp:coreProperties>
</file>